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'Blad1'!$A$1:$G$31</definedName>
  </definedNames>
  <calcPr fullCalcOnLoad="1"/>
</workbook>
</file>

<file path=xl/sharedStrings.xml><?xml version="1.0" encoding="utf-8"?>
<sst xmlns="http://schemas.openxmlformats.org/spreadsheetml/2006/main" count="30" uniqueCount="28">
  <si>
    <t>kWh</t>
  </si>
  <si>
    <t>Uw besparing per jaar:</t>
  </si>
  <si>
    <t>Investering aanschaf LED verlichting</t>
  </si>
  <si>
    <t>Terugverdientijd investering.</t>
  </si>
  <si>
    <t>Terugverdientijd</t>
  </si>
  <si>
    <t>Besparings calculator</t>
  </si>
  <si>
    <t>kunt u uw eigen besparings berekening maken.</t>
  </si>
  <si>
    <t>Totaal verbruik per Jaar</t>
  </si>
  <si>
    <t xml:space="preserve">Wattage lamp  </t>
  </si>
  <si>
    <t xml:space="preserve">Aantal te plaatsen Led Lampen  </t>
  </si>
  <si>
    <t xml:space="preserve">Wattage Led lamp  </t>
  </si>
  <si>
    <t xml:space="preserve">Branduren per dag  </t>
  </si>
  <si>
    <t xml:space="preserve">Aantal branduren per jaar  </t>
  </si>
  <si>
    <t xml:space="preserve">Prijs per kWh  </t>
  </si>
  <si>
    <t xml:space="preserve">Aantal Led Lampen  </t>
  </si>
  <si>
    <t xml:space="preserve">Aanschafprijs Led Lampen  </t>
  </si>
  <si>
    <t xml:space="preserve">Huidige verlichting:  </t>
  </si>
  <si>
    <t xml:space="preserve">Met ledverlichting:  </t>
  </si>
  <si>
    <t>Levensduur Led lamp</t>
  </si>
  <si>
    <t>Aanschafprijs       bestaande verlichting</t>
  </si>
  <si>
    <t>Levensduur bestaande    verlichting</t>
  </si>
  <si>
    <t>Besparing incl.vervanging       Totale                   Levensduur</t>
  </si>
  <si>
    <t xml:space="preserve">Besparing incl. vervanging                  Per Jaar </t>
  </si>
  <si>
    <t xml:space="preserve">  </t>
  </si>
  <si>
    <t>Aantal te vervangen Lampen</t>
  </si>
  <si>
    <t xml:space="preserve"> </t>
  </si>
  <si>
    <t xml:space="preserve">Totale investering Led Lampen </t>
  </si>
  <si>
    <r>
      <t>Door de</t>
    </r>
    <r>
      <rPr>
        <b/>
        <sz val="14"/>
        <rFont val="Calibri"/>
        <family val="2"/>
      </rPr>
      <t xml:space="preserve"> </t>
    </r>
    <r>
      <rPr>
        <b/>
        <sz val="14"/>
        <color indexed="57"/>
        <rFont val="Calibri"/>
        <family val="2"/>
      </rPr>
      <t>witte velden</t>
    </r>
    <r>
      <rPr>
        <b/>
        <sz val="14"/>
        <rFont val="Calibri"/>
        <family val="2"/>
      </rPr>
      <t xml:space="preserve"> </t>
    </r>
    <r>
      <rPr>
        <b/>
        <sz val="11"/>
        <rFont val="Calibri"/>
        <family val="2"/>
      </rPr>
      <t>in te vullen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</si>
</sst>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0_ ;\-#,##0.00\ "/>
    <numFmt numFmtId="173" formatCode="&quot;€&quot;\ #,##0.00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&quot;€&quot;\ #,##0.00"/>
    <numFmt numFmtId="179" formatCode="#,##0_ ;\-#,##0\ "/>
    <numFmt numFmtId="180" formatCode="[$-413]dddd\ d\ mmmm\ yyyy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20"/>
      <color indexed="5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42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sz val="16"/>
      <name val="Calibri"/>
      <family val="2"/>
    </font>
    <font>
      <b/>
      <sz val="14"/>
      <color indexed="11"/>
      <name val="Calibri"/>
      <family val="2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4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6" tint="0.7999799847602844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6" tint="0.39998000860214233"/>
      <name val="Calibri"/>
      <family val="2"/>
    </font>
    <font>
      <b/>
      <sz val="20"/>
      <color theme="6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7" applyNumberFormat="0" applyFont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166" fontId="23" fillId="32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horizontal="center" vertical="center"/>
      <protection/>
    </xf>
    <xf numFmtId="166" fontId="23" fillId="32" borderId="12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78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26" fillId="32" borderId="0" xfId="0" applyFont="1" applyFill="1" applyAlignment="1" applyProtection="1">
      <alignment horizontal="center"/>
      <protection/>
    </xf>
    <xf numFmtId="0" fontId="26" fillId="32" borderId="0" xfId="0" applyFont="1" applyFill="1" applyAlignment="1" applyProtection="1">
      <alignment/>
      <protection/>
    </xf>
    <xf numFmtId="0" fontId="26" fillId="32" borderId="13" xfId="0" applyFont="1" applyFill="1" applyBorder="1" applyAlignment="1" applyProtection="1">
      <alignment/>
      <protection/>
    </xf>
    <xf numFmtId="0" fontId="26" fillId="32" borderId="0" xfId="0" applyFont="1" applyFill="1" applyBorder="1" applyAlignment="1" applyProtection="1">
      <alignment horizontal="center"/>
      <protection/>
    </xf>
    <xf numFmtId="0" fontId="26" fillId="32" borderId="0" xfId="0" applyFont="1" applyFill="1" applyBorder="1" applyAlignment="1" applyProtection="1">
      <alignment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center"/>
      <protection/>
    </xf>
    <xf numFmtId="0" fontId="26" fillId="32" borderId="14" xfId="0" applyFont="1" applyFill="1" applyBorder="1" applyAlignment="1" applyProtection="1">
      <alignment horizontal="center"/>
      <protection/>
    </xf>
    <xf numFmtId="0" fontId="28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/>
      <protection/>
    </xf>
    <xf numFmtId="0" fontId="3" fillId="32" borderId="13" xfId="0" applyFont="1" applyFill="1" applyBorder="1" applyAlignment="1" applyProtection="1">
      <alignment horizontal="right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28" fillId="32" borderId="13" xfId="0" applyFont="1" applyFill="1" applyBorder="1" applyAlignment="1" applyProtection="1">
      <alignment/>
      <protection/>
    </xf>
    <xf numFmtId="0" fontId="28" fillId="32" borderId="0" xfId="0" applyFont="1" applyFill="1" applyBorder="1" applyAlignment="1" applyProtection="1">
      <alignment/>
      <protection/>
    </xf>
    <xf numFmtId="166" fontId="28" fillId="32" borderId="0" xfId="0" applyNumberFormat="1" applyFont="1" applyFill="1" applyBorder="1" applyAlignment="1" applyProtection="1">
      <alignment horizontal="center"/>
      <protection/>
    </xf>
    <xf numFmtId="0" fontId="28" fillId="32" borderId="0" xfId="0" applyFont="1" applyFill="1" applyBorder="1" applyAlignment="1" applyProtection="1">
      <alignment horizontal="left" vertical="center"/>
      <protection/>
    </xf>
    <xf numFmtId="0" fontId="26" fillId="32" borderId="0" xfId="0" applyFont="1" applyFill="1" applyAlignment="1" applyProtection="1">
      <alignment horizontal="left" vertical="center"/>
      <protection/>
    </xf>
    <xf numFmtId="173" fontId="58" fillId="35" borderId="15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170" fontId="28" fillId="32" borderId="0" xfId="0" applyNumberFormat="1" applyFont="1" applyFill="1" applyBorder="1" applyAlignment="1" applyProtection="1">
      <alignment vertical="center"/>
      <protection/>
    </xf>
    <xf numFmtId="0" fontId="28" fillId="32" borderId="0" xfId="0" applyFont="1" applyFill="1" applyBorder="1" applyAlignment="1" applyProtection="1">
      <alignment vertical="center"/>
      <protection/>
    </xf>
    <xf numFmtId="0" fontId="26" fillId="32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left"/>
      <protection/>
    </xf>
    <xf numFmtId="173" fontId="58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28" fillId="32" borderId="0" xfId="0" applyFont="1" applyFill="1" applyBorder="1" applyAlignment="1" applyProtection="1">
      <alignment/>
      <protection/>
    </xf>
    <xf numFmtId="0" fontId="59" fillId="36" borderId="20" xfId="0" applyFont="1" applyFill="1" applyBorder="1" applyAlignment="1" applyProtection="1">
      <alignment/>
      <protection/>
    </xf>
    <xf numFmtId="0" fontId="59" fillId="36" borderId="21" xfId="0" applyFont="1" applyFill="1" applyBorder="1" applyAlignment="1" applyProtection="1">
      <alignment horizontal="center"/>
      <protection/>
    </xf>
    <xf numFmtId="0" fontId="59" fillId="36" borderId="21" xfId="0" applyFont="1" applyFill="1" applyBorder="1" applyAlignment="1" applyProtection="1">
      <alignment/>
      <protection/>
    </xf>
    <xf numFmtId="173" fontId="58" fillId="36" borderId="22" xfId="0" applyNumberFormat="1" applyFont="1" applyFill="1" applyBorder="1" applyAlignment="1" applyProtection="1">
      <alignment horizontal="center" vertical="center"/>
      <protection/>
    </xf>
    <xf numFmtId="1" fontId="59" fillId="36" borderId="23" xfId="0" applyNumberFormat="1" applyFont="1" applyFill="1" applyBorder="1" applyAlignment="1" applyProtection="1">
      <alignment horizontal="center"/>
      <protection/>
    </xf>
    <xf numFmtId="0" fontId="59" fillId="36" borderId="24" xfId="0" applyFont="1" applyFill="1" applyBorder="1" applyAlignment="1" applyProtection="1">
      <alignment horizontal="left"/>
      <protection/>
    </xf>
    <xf numFmtId="0" fontId="31" fillId="32" borderId="0" xfId="0" applyFont="1" applyFill="1" applyBorder="1" applyAlignment="1" applyProtection="1">
      <alignment/>
      <protection/>
    </xf>
    <xf numFmtId="0" fontId="31" fillId="32" borderId="0" xfId="0" applyFont="1" applyFill="1" applyAlignment="1" applyProtection="1">
      <alignment/>
      <protection/>
    </xf>
    <xf numFmtId="0" fontId="28" fillId="32" borderId="0" xfId="0" applyFont="1" applyFill="1" applyAlignment="1" applyProtection="1">
      <alignment horizontal="center"/>
      <protection/>
    </xf>
    <xf numFmtId="0" fontId="32" fillId="32" borderId="0" xfId="0" applyFont="1" applyFill="1" applyAlignment="1" applyProtection="1">
      <alignment horizontal="center"/>
      <protection/>
    </xf>
    <xf numFmtId="0" fontId="28" fillId="32" borderId="0" xfId="0" applyFont="1" applyFill="1" applyAlignment="1" applyProtection="1">
      <alignment/>
      <protection/>
    </xf>
    <xf numFmtId="0" fontId="33" fillId="32" borderId="0" xfId="0" applyFont="1" applyFill="1" applyAlignment="1" applyProtection="1">
      <alignment horizontal="center"/>
      <protection/>
    </xf>
    <xf numFmtId="0" fontId="33" fillId="32" borderId="0" xfId="0" applyFont="1" applyFill="1" applyAlignment="1" applyProtection="1">
      <alignment/>
      <protection/>
    </xf>
    <xf numFmtId="0" fontId="58" fillId="33" borderId="25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179" fontId="23" fillId="34" borderId="0" xfId="0" applyNumberFormat="1" applyFont="1" applyFill="1" applyBorder="1" applyAlignment="1" applyProtection="1">
      <alignment horizontal="center" vertical="center"/>
      <protection/>
    </xf>
    <xf numFmtId="179" fontId="23" fillId="34" borderId="14" xfId="0" applyNumberFormat="1" applyFont="1" applyFill="1" applyBorder="1" applyAlignment="1" applyProtection="1">
      <alignment horizontal="left" vertical="center"/>
      <protection/>
    </xf>
    <xf numFmtId="0" fontId="28" fillId="32" borderId="0" xfId="0" applyFont="1" applyFill="1" applyAlignment="1" applyProtection="1">
      <alignment horizontal="center" vertical="center"/>
      <protection/>
    </xf>
    <xf numFmtId="0" fontId="28" fillId="32" borderId="0" xfId="0" applyFont="1" applyFill="1" applyAlignment="1" applyProtection="1">
      <alignment vertical="center"/>
      <protection/>
    </xf>
    <xf numFmtId="166" fontId="58" fillId="33" borderId="26" xfId="0" applyNumberFormat="1" applyFont="1" applyFill="1" applyBorder="1" applyAlignment="1" applyProtection="1">
      <alignment horizontal="center" vertical="center"/>
      <protection/>
    </xf>
    <xf numFmtId="166" fontId="23" fillId="32" borderId="0" xfId="0" applyNumberFormat="1" applyFont="1" applyFill="1" applyBorder="1" applyAlignment="1" applyProtection="1">
      <alignment/>
      <protection/>
    </xf>
    <xf numFmtId="0" fontId="32" fillId="32" borderId="14" xfId="0" applyFont="1" applyFill="1" applyBorder="1" applyAlignment="1" applyProtection="1">
      <alignment horizontal="center"/>
      <protection/>
    </xf>
    <xf numFmtId="0" fontId="33" fillId="32" borderId="0" xfId="0" applyFont="1" applyFill="1" applyAlignment="1" applyProtection="1">
      <alignment horizontal="center" vertical="center"/>
      <protection/>
    </xf>
    <xf numFmtId="0" fontId="33" fillId="32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170" fontId="23" fillId="33" borderId="27" xfId="0" applyNumberFormat="1" applyFont="1" applyFill="1" applyBorder="1" applyAlignment="1" applyProtection="1">
      <alignment horizontal="center" vertical="center" wrapText="1"/>
      <protection/>
    </xf>
    <xf numFmtId="2" fontId="60" fillId="36" borderId="10" xfId="0" applyNumberFormat="1" applyFont="1" applyFill="1" applyBorder="1" applyAlignment="1" applyProtection="1">
      <alignment horizontal="center" vertical="center" wrapText="1"/>
      <protection/>
    </xf>
    <xf numFmtId="178" fontId="61" fillId="36" borderId="10" xfId="0" applyNumberFormat="1" applyFont="1" applyFill="1" applyBorder="1" applyAlignment="1" applyProtection="1">
      <alignment horizontal="center" vertical="center"/>
      <protection/>
    </xf>
    <xf numFmtId="0" fontId="37" fillId="32" borderId="0" xfId="0" applyFont="1" applyFill="1" applyAlignment="1" applyProtection="1">
      <alignment horizontal="center"/>
      <protection/>
    </xf>
    <xf numFmtId="0" fontId="37" fillId="32" borderId="0" xfId="0" applyFont="1" applyFill="1" applyAlignment="1" applyProtection="1">
      <alignment/>
      <protection/>
    </xf>
    <xf numFmtId="0" fontId="28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/>
      <protection/>
    </xf>
    <xf numFmtId="0" fontId="27" fillId="33" borderId="29" xfId="0" applyFont="1" applyFill="1" applyBorder="1" applyAlignment="1" applyProtection="1">
      <alignment horizontal="center" vertical="center"/>
      <protection/>
    </xf>
    <xf numFmtId="0" fontId="26" fillId="33" borderId="29" xfId="0" applyFont="1" applyFill="1" applyBorder="1" applyAlignment="1" applyProtection="1">
      <alignment horizontal="center"/>
      <protection/>
    </xf>
    <xf numFmtId="170" fontId="38" fillId="33" borderId="29" xfId="0" applyNumberFormat="1" applyFont="1" applyFill="1" applyBorder="1" applyAlignment="1" applyProtection="1">
      <alignment horizontal="center"/>
      <protection/>
    </xf>
    <xf numFmtId="0" fontId="28" fillId="32" borderId="0" xfId="0" applyFont="1" applyFill="1" applyBorder="1" applyAlignment="1" applyProtection="1">
      <alignment horizontal="left"/>
      <protection/>
    </xf>
    <xf numFmtId="173" fontId="3" fillId="32" borderId="0" xfId="0" applyNumberFormat="1" applyFont="1" applyFill="1" applyBorder="1" applyAlignment="1" applyProtection="1">
      <alignment horizontal="center"/>
      <protection/>
    </xf>
    <xf numFmtId="170" fontId="23" fillId="32" borderId="0" xfId="0" applyNumberFormat="1" applyFont="1" applyFill="1" applyBorder="1" applyAlignment="1" applyProtection="1">
      <alignment horizontal="center" vertical="center"/>
      <protection/>
    </xf>
    <xf numFmtId="170" fontId="3" fillId="32" borderId="0" xfId="0" applyNumberFormat="1" applyFont="1" applyFill="1" applyBorder="1" applyAlignment="1" applyProtection="1">
      <alignment horizontal="center"/>
      <protection/>
    </xf>
    <xf numFmtId="172" fontId="3" fillId="32" borderId="0" xfId="0" applyNumberFormat="1" applyFont="1" applyFill="1" applyBorder="1" applyAlignment="1" applyProtection="1">
      <alignment horizontal="center"/>
      <protection/>
    </xf>
    <xf numFmtId="170" fontId="39" fillId="32" borderId="0" xfId="0" applyNumberFormat="1" applyFont="1" applyFill="1" applyBorder="1" applyAlignment="1" applyProtection="1">
      <alignment horizontal="left"/>
      <protection/>
    </xf>
    <xf numFmtId="0" fontId="27" fillId="32" borderId="0" xfId="0" applyFont="1" applyFill="1" applyAlignment="1" applyProtection="1">
      <alignment horizontal="center" vertical="center"/>
      <protection/>
    </xf>
    <xf numFmtId="0" fontId="26" fillId="32" borderId="0" xfId="0" applyFont="1" applyFill="1" applyAlignment="1" applyProtection="1">
      <alignment horizontal="right"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3" fillId="34" borderId="14" xfId="0" applyFont="1" applyFill="1" applyBorder="1" applyAlignment="1" applyProtection="1">
      <alignment horizontal="center"/>
      <protection/>
    </xf>
    <xf numFmtId="0" fontId="29" fillId="32" borderId="28" xfId="0" applyFont="1" applyFill="1" applyBorder="1" applyAlignment="1" applyProtection="1">
      <alignment horizontal="center" vertical="center"/>
      <protection/>
    </xf>
    <xf numFmtId="0" fontId="29" fillId="32" borderId="29" xfId="0" applyFont="1" applyFill="1" applyBorder="1" applyAlignment="1" applyProtection="1">
      <alignment horizontal="center" vertical="center"/>
      <protection/>
    </xf>
    <xf numFmtId="0" fontId="29" fillId="32" borderId="30" xfId="0" applyFont="1" applyFill="1" applyBorder="1" applyAlignment="1" applyProtection="1">
      <alignment horizontal="center" vertical="center"/>
      <protection/>
    </xf>
    <xf numFmtId="0" fontId="29" fillId="33" borderId="31" xfId="0" applyFont="1" applyFill="1" applyBorder="1" applyAlignment="1" applyProtection="1">
      <alignment horizontal="center" vertical="center"/>
      <protection/>
    </xf>
    <xf numFmtId="0" fontId="29" fillId="33" borderId="32" xfId="0" applyFont="1" applyFill="1" applyBorder="1" applyAlignment="1" applyProtection="1">
      <alignment horizontal="center" vertical="center"/>
      <protection/>
    </xf>
    <xf numFmtId="0" fontId="29" fillId="33" borderId="33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32" borderId="14" xfId="0" applyFont="1" applyFill="1" applyBorder="1" applyAlignment="1" applyProtection="1">
      <alignment horizontal="left"/>
      <protection/>
    </xf>
    <xf numFmtId="0" fontId="29" fillId="32" borderId="34" xfId="0" applyFont="1" applyFill="1" applyBorder="1" applyAlignment="1" applyProtection="1">
      <alignment horizontal="center" vertical="center"/>
      <protection/>
    </xf>
    <xf numFmtId="0" fontId="29" fillId="32" borderId="35" xfId="0" applyFont="1" applyFill="1" applyBorder="1" applyAlignment="1" applyProtection="1">
      <alignment horizontal="center" vertical="center"/>
      <protection/>
    </xf>
    <xf numFmtId="0" fontId="29" fillId="32" borderId="36" xfId="0" applyFont="1" applyFill="1" applyBorder="1" applyAlignment="1" applyProtection="1">
      <alignment horizontal="center" vertical="center"/>
      <protection/>
    </xf>
    <xf numFmtId="0" fontId="29" fillId="32" borderId="13" xfId="0" applyFont="1" applyFill="1" applyBorder="1" applyAlignment="1" applyProtection="1">
      <alignment horizontal="center"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29" fillId="32" borderId="14" xfId="0" applyFont="1" applyFill="1" applyBorder="1" applyAlignment="1" applyProtection="1">
      <alignment horizontal="center" vertical="center"/>
      <protection/>
    </xf>
    <xf numFmtId="4" fontId="62" fillId="33" borderId="36" xfId="0" applyNumberFormat="1" applyFont="1" applyFill="1" applyBorder="1" applyAlignment="1" applyProtection="1">
      <alignment horizontal="center" vertical="center"/>
      <protection/>
    </xf>
    <xf numFmtId="4" fontId="62" fillId="33" borderId="14" xfId="0" applyNumberFormat="1" applyFont="1" applyFill="1" applyBorder="1" applyAlignment="1" applyProtection="1">
      <alignment horizontal="center" vertical="center"/>
      <protection/>
    </xf>
    <xf numFmtId="4" fontId="62" fillId="33" borderId="30" xfId="0" applyNumberFormat="1" applyFont="1" applyFill="1" applyBorder="1" applyAlignment="1" applyProtection="1">
      <alignment horizontal="center" vertical="center"/>
      <protection/>
    </xf>
    <xf numFmtId="0" fontId="63" fillId="32" borderId="34" xfId="0" applyFont="1" applyFill="1" applyBorder="1" applyAlignment="1" applyProtection="1">
      <alignment horizontal="center"/>
      <protection/>
    </xf>
    <xf numFmtId="0" fontId="63" fillId="32" borderId="35" xfId="0" applyFont="1" applyFill="1" applyBorder="1" applyAlignment="1" applyProtection="1">
      <alignment horizontal="center"/>
      <protection/>
    </xf>
    <xf numFmtId="0" fontId="63" fillId="32" borderId="36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1495425</xdr:colOff>
      <xdr:row>4</xdr:row>
      <xdr:rowOff>0</xdr:rowOff>
    </xdr:to>
    <xdr:pic>
      <xdr:nvPicPr>
        <xdr:cNvPr id="1" name="Picture 13" descr="ag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8</xdr:row>
      <xdr:rowOff>190500</xdr:rowOff>
    </xdr:from>
    <xdr:to>
      <xdr:col>6</xdr:col>
      <xdr:colOff>552450</xdr:colOff>
      <xdr:row>14</xdr:row>
      <xdr:rowOff>57150</xdr:rowOff>
    </xdr:to>
    <xdr:pic>
      <xdr:nvPicPr>
        <xdr:cNvPr id="2" name="Picture 15" descr="Cost Savings Calcul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962150"/>
          <a:ext cx="143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0</xdr:row>
      <xdr:rowOff>180975</xdr:rowOff>
    </xdr:from>
    <xdr:to>
      <xdr:col>6</xdr:col>
      <xdr:colOff>1485900</xdr:colOff>
      <xdr:row>4</xdr:row>
      <xdr:rowOff>47625</xdr:rowOff>
    </xdr:to>
    <xdr:sp>
      <xdr:nvSpPr>
        <xdr:cNvPr id="3" name="Tekstvak 1"/>
        <xdr:cNvSpPr txBox="1">
          <a:spLocks noChangeArrowheads="1"/>
        </xdr:cNvSpPr>
      </xdr:nvSpPr>
      <xdr:spPr>
        <a:xfrm>
          <a:off x="7258050" y="180975"/>
          <a:ext cx="34480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Led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Lampen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3.421875" style="9" customWidth="1"/>
    <col min="2" max="2" width="23.421875" style="8" bestFit="1" customWidth="1"/>
    <col min="3" max="3" width="14.7109375" style="9" bestFit="1" customWidth="1"/>
    <col min="4" max="4" width="35.28125" style="85" customWidth="1"/>
    <col min="5" max="5" width="21.8515625" style="8" bestFit="1" customWidth="1"/>
    <col min="6" max="6" width="19.57421875" style="8" customWidth="1"/>
    <col min="7" max="7" width="23.57421875" style="8" customWidth="1"/>
    <col min="8" max="8" width="21.8515625" style="8" bestFit="1" customWidth="1"/>
    <col min="9" max="9" width="13.57421875" style="8" customWidth="1"/>
    <col min="10" max="10" width="15.140625" style="8" customWidth="1"/>
    <col min="11" max="11" width="9.140625" style="9" customWidth="1"/>
    <col min="12" max="12" width="10.140625" style="9" bestFit="1" customWidth="1"/>
    <col min="13" max="16384" width="9.140625" style="9" customWidth="1"/>
  </cols>
  <sheetData>
    <row r="1" spans="1:7" ht="26.25">
      <c r="A1" s="108" t="s">
        <v>5</v>
      </c>
      <c r="B1" s="109"/>
      <c r="C1" s="109"/>
      <c r="D1" s="109"/>
      <c r="E1" s="109"/>
      <c r="F1" s="109"/>
      <c r="G1" s="110"/>
    </row>
    <row r="2" spans="1:10" ht="15.75">
      <c r="A2" s="10"/>
      <c r="B2" s="11"/>
      <c r="C2" s="12"/>
      <c r="D2" s="13"/>
      <c r="E2" s="12"/>
      <c r="F2" s="12"/>
      <c r="G2" s="14"/>
      <c r="H2" s="15"/>
      <c r="I2" s="15"/>
      <c r="J2" s="15"/>
    </row>
    <row r="3" spans="1:10" ht="18.75">
      <c r="A3" s="111" t="s">
        <v>27</v>
      </c>
      <c r="B3" s="112"/>
      <c r="C3" s="112"/>
      <c r="D3" s="112"/>
      <c r="E3" s="112"/>
      <c r="F3" s="112"/>
      <c r="G3" s="113"/>
      <c r="H3" s="16"/>
      <c r="I3" s="16"/>
      <c r="J3" s="16"/>
    </row>
    <row r="4" spans="1:7" ht="15">
      <c r="A4" s="111" t="s">
        <v>6</v>
      </c>
      <c r="B4" s="112"/>
      <c r="C4" s="112"/>
      <c r="D4" s="112"/>
      <c r="E4" s="112"/>
      <c r="F4" s="112"/>
      <c r="G4" s="113"/>
    </row>
    <row r="5" spans="1:7" ht="15.75">
      <c r="A5" s="10"/>
      <c r="B5" s="11"/>
      <c r="C5" s="12"/>
      <c r="D5" s="13"/>
      <c r="E5" s="11"/>
      <c r="F5" s="11"/>
      <c r="G5" s="17"/>
    </row>
    <row r="6" spans="1:7" ht="15">
      <c r="A6" s="114"/>
      <c r="B6" s="115"/>
      <c r="C6" s="115"/>
      <c r="D6" s="115"/>
      <c r="E6" s="115"/>
      <c r="F6" s="115"/>
      <c r="G6" s="116"/>
    </row>
    <row r="7" spans="1:7" ht="16.5" thickBot="1">
      <c r="A7" s="10"/>
      <c r="B7" s="11"/>
      <c r="C7" s="12"/>
      <c r="D7" s="13"/>
      <c r="E7" s="18"/>
      <c r="F7" s="18"/>
      <c r="G7" s="17"/>
    </row>
    <row r="8" spans="1:7" ht="16.5" thickBot="1">
      <c r="A8" s="19" t="s">
        <v>23</v>
      </c>
      <c r="B8" s="87" t="s">
        <v>24</v>
      </c>
      <c r="C8" s="88"/>
      <c r="D8" s="1">
        <v>1</v>
      </c>
      <c r="E8" s="11"/>
      <c r="F8" s="18"/>
      <c r="G8" s="17"/>
    </row>
    <row r="9" spans="1:7" ht="16.5" thickBot="1">
      <c r="A9" s="19"/>
      <c r="B9" s="87" t="s">
        <v>8</v>
      </c>
      <c r="C9" s="88"/>
      <c r="D9" s="1">
        <v>60</v>
      </c>
      <c r="E9" s="11"/>
      <c r="F9" s="18"/>
      <c r="G9" s="17"/>
    </row>
    <row r="10" spans="1:7" ht="16.5" thickBot="1">
      <c r="A10" s="20"/>
      <c r="B10" s="87"/>
      <c r="C10" s="88"/>
      <c r="D10" s="21"/>
      <c r="E10" s="11"/>
      <c r="F10" s="18"/>
      <c r="G10" s="17"/>
    </row>
    <row r="11" spans="1:7" ht="16.5" thickBot="1">
      <c r="A11" s="19"/>
      <c r="B11" s="87" t="s">
        <v>9</v>
      </c>
      <c r="C11" s="88"/>
      <c r="D11" s="1">
        <v>1</v>
      </c>
      <c r="E11" s="11"/>
      <c r="F11" s="18"/>
      <c r="G11" s="17"/>
    </row>
    <row r="12" spans="1:7" ht="16.5" thickBot="1">
      <c r="A12" s="19"/>
      <c r="B12" s="87" t="s">
        <v>10</v>
      </c>
      <c r="C12" s="88"/>
      <c r="D12" s="1">
        <v>10</v>
      </c>
      <c r="E12" s="11"/>
      <c r="F12" s="22"/>
      <c r="G12" s="17"/>
    </row>
    <row r="13" spans="1:7" ht="16.5" thickBot="1">
      <c r="A13" s="20"/>
      <c r="B13" s="87"/>
      <c r="C13" s="88"/>
      <c r="D13" s="21"/>
      <c r="E13" s="11"/>
      <c r="F13" s="18"/>
      <c r="G13" s="17"/>
    </row>
    <row r="14" spans="1:7" ht="16.5" thickBot="1">
      <c r="A14" s="19"/>
      <c r="B14" s="87" t="s">
        <v>11</v>
      </c>
      <c r="C14" s="88"/>
      <c r="D14" s="1">
        <v>5</v>
      </c>
      <c r="E14" s="11"/>
      <c r="F14" s="18"/>
      <c r="G14" s="17"/>
    </row>
    <row r="15" spans="1:7" ht="16.5" thickBot="1">
      <c r="A15" s="19"/>
      <c r="B15" s="87" t="s">
        <v>12</v>
      </c>
      <c r="C15" s="88"/>
      <c r="D15" s="3">
        <f>D14*300</f>
        <v>1500</v>
      </c>
      <c r="E15" s="11"/>
      <c r="F15" s="18"/>
      <c r="G15" s="17"/>
    </row>
    <row r="16" spans="1:7" ht="16.5" thickBot="1">
      <c r="A16" s="19"/>
      <c r="B16" s="87" t="s">
        <v>13</v>
      </c>
      <c r="C16" s="88"/>
      <c r="D16" s="2">
        <v>0.27</v>
      </c>
      <c r="E16" s="11"/>
      <c r="F16" s="18"/>
      <c r="G16" s="17"/>
    </row>
    <row r="17" spans="1:7" ht="16.5" thickBot="1">
      <c r="A17" s="23"/>
      <c r="B17" s="24"/>
      <c r="C17" s="24"/>
      <c r="D17" s="13"/>
      <c r="E17" s="25"/>
      <c r="F17" s="18"/>
      <c r="G17" s="17"/>
    </row>
    <row r="18" spans="1:9" s="27" customFormat="1" ht="21">
      <c r="A18" s="94" t="s">
        <v>7</v>
      </c>
      <c r="B18" s="95"/>
      <c r="C18" s="95"/>
      <c r="D18" s="95"/>
      <c r="E18" s="95"/>
      <c r="F18" s="95"/>
      <c r="G18" s="96"/>
      <c r="H18" s="26"/>
      <c r="I18" s="26"/>
    </row>
    <row r="19" spans="1:9" s="34" customFormat="1" ht="15.75">
      <c r="A19" s="117" t="s">
        <v>16</v>
      </c>
      <c r="B19" s="118"/>
      <c r="C19" s="119"/>
      <c r="D19" s="28">
        <f>(D16*F19)</f>
        <v>24.3</v>
      </c>
      <c r="E19" s="29"/>
      <c r="F19" s="30">
        <f>(D9/1000)*(D8*D15)</f>
        <v>90</v>
      </c>
      <c r="G19" s="31" t="s">
        <v>0</v>
      </c>
      <c r="H19" s="32"/>
      <c r="I19" s="33"/>
    </row>
    <row r="20" spans="1:9" s="34" customFormat="1" ht="15.75">
      <c r="A20" s="117" t="s">
        <v>17</v>
      </c>
      <c r="B20" s="118"/>
      <c r="C20" s="119"/>
      <c r="D20" s="28">
        <f>(D16*F20)</f>
        <v>4.050000000000001</v>
      </c>
      <c r="E20" s="29"/>
      <c r="F20" s="30">
        <f>(D12/1000)*(D15*D11)</f>
        <v>15</v>
      </c>
      <c r="G20" s="35" t="s">
        <v>0</v>
      </c>
      <c r="H20" s="33"/>
      <c r="I20" s="33"/>
    </row>
    <row r="21" spans="1:10" ht="15.75">
      <c r="A21" s="36"/>
      <c r="B21" s="37"/>
      <c r="C21" s="38"/>
      <c r="D21" s="39"/>
      <c r="E21" s="38"/>
      <c r="F21" s="37"/>
      <c r="G21" s="40"/>
      <c r="H21" s="12"/>
      <c r="I21" s="41"/>
      <c r="J21" s="9"/>
    </row>
    <row r="22" spans="1:9" s="49" customFormat="1" ht="21.75" thickBot="1">
      <c r="A22" s="42" t="s">
        <v>1</v>
      </c>
      <c r="B22" s="43"/>
      <c r="C22" s="44"/>
      <c r="D22" s="45">
        <f>(F22*D16)</f>
        <v>20.25</v>
      </c>
      <c r="E22" s="44"/>
      <c r="F22" s="46">
        <f>F19-F20</f>
        <v>75</v>
      </c>
      <c r="G22" s="47" t="s">
        <v>0</v>
      </c>
      <c r="H22" s="48"/>
      <c r="I22" s="48"/>
    </row>
    <row r="23" spans="1:10" s="52" customFormat="1" ht="18.75" customHeight="1">
      <c r="A23" s="99" t="s">
        <v>2</v>
      </c>
      <c r="B23" s="100"/>
      <c r="C23" s="100"/>
      <c r="D23" s="100"/>
      <c r="E23" s="100"/>
      <c r="F23" s="100"/>
      <c r="G23" s="101"/>
      <c r="H23" s="50"/>
      <c r="I23" s="51"/>
      <c r="J23" s="50"/>
    </row>
    <row r="24" spans="1:10" s="54" customFormat="1" ht="29.25" customHeight="1" thickBot="1">
      <c r="A24" s="102"/>
      <c r="B24" s="103"/>
      <c r="C24" s="103"/>
      <c r="D24" s="103"/>
      <c r="E24" s="103"/>
      <c r="F24" s="103"/>
      <c r="G24" s="104"/>
      <c r="H24" s="53"/>
      <c r="I24" s="53"/>
      <c r="J24" s="53"/>
    </row>
    <row r="25" spans="1:8" s="52" customFormat="1" ht="15.75">
      <c r="A25" s="19"/>
      <c r="B25" s="97" t="s">
        <v>14</v>
      </c>
      <c r="C25" s="98"/>
      <c r="D25" s="55">
        <f>D11</f>
        <v>1</v>
      </c>
      <c r="E25" s="41"/>
      <c r="F25" s="89"/>
      <c r="G25" s="90"/>
      <c r="H25" s="50"/>
    </row>
    <row r="26" spans="1:8" s="60" customFormat="1" ht="15.75">
      <c r="A26" s="56"/>
      <c r="B26" s="97" t="s">
        <v>15</v>
      </c>
      <c r="C26" s="98"/>
      <c r="D26" s="4">
        <v>21.99</v>
      </c>
      <c r="E26" s="33"/>
      <c r="F26" s="57"/>
      <c r="G26" s="58"/>
      <c r="H26" s="59"/>
    </row>
    <row r="27" spans="1:8" s="52" customFormat="1" ht="16.5" thickBot="1">
      <c r="A27" s="19" t="s">
        <v>25</v>
      </c>
      <c r="B27" s="97" t="s">
        <v>26</v>
      </c>
      <c r="C27" s="98"/>
      <c r="D27" s="61">
        <f>D25*D26</f>
        <v>21.99</v>
      </c>
      <c r="E27" s="41"/>
      <c r="F27" s="62"/>
      <c r="G27" s="63"/>
      <c r="H27" s="50"/>
    </row>
    <row r="28" spans="1:10" s="65" customFormat="1" ht="39" customHeight="1" thickBot="1">
      <c r="A28" s="91" t="s">
        <v>3</v>
      </c>
      <c r="B28" s="92"/>
      <c r="C28" s="92"/>
      <c r="D28" s="92"/>
      <c r="E28" s="92"/>
      <c r="F28" s="92"/>
      <c r="G28" s="93"/>
      <c r="H28" s="64"/>
      <c r="I28" s="64"/>
      <c r="J28" s="64"/>
    </row>
    <row r="29" spans="1:10" s="52" customFormat="1" ht="63" customHeight="1" thickBot="1">
      <c r="A29" s="66" t="s">
        <v>18</v>
      </c>
      <c r="B29" s="67" t="s">
        <v>20</v>
      </c>
      <c r="C29" s="67" t="s">
        <v>19</v>
      </c>
      <c r="D29" s="68" t="s">
        <v>4</v>
      </c>
      <c r="E29" s="67" t="s">
        <v>21</v>
      </c>
      <c r="F29" s="67" t="s">
        <v>22</v>
      </c>
      <c r="G29" s="105">
        <f>(D27+D20)/(((D15/B30)*C30)+D22)</f>
        <v>1.0211764705882354</v>
      </c>
      <c r="I29" s="51"/>
      <c r="J29" s="50"/>
    </row>
    <row r="30" spans="1:8" s="72" customFormat="1" ht="27" thickBot="1">
      <c r="A30" s="5">
        <v>25000</v>
      </c>
      <c r="B30" s="6">
        <v>1000</v>
      </c>
      <c r="C30" s="7">
        <v>3.5</v>
      </c>
      <c r="D30" s="69" t="str">
        <f>(INT(G29))&amp;" jaar en "&amp;(ROUND(((G29-(INT(G29)))*365),0))&amp;" dagen"</f>
        <v>1 jaar en 8 dagen</v>
      </c>
      <c r="E30" s="70">
        <f>(A30/D15)*(((D15/B30)*C30)+D22)</f>
        <v>425.00000000000006</v>
      </c>
      <c r="F30" s="70">
        <f>(((D15/B30)*(D8*C30)+D22))</f>
        <v>25.5</v>
      </c>
      <c r="G30" s="106"/>
      <c r="H30" s="71"/>
    </row>
    <row r="31" spans="1:10" s="52" customFormat="1" ht="16.5" thickBot="1">
      <c r="A31" s="73"/>
      <c r="B31" s="74"/>
      <c r="C31" s="75"/>
      <c r="D31" s="76"/>
      <c r="E31" s="77"/>
      <c r="F31" s="78"/>
      <c r="G31" s="107"/>
      <c r="H31" s="50"/>
      <c r="I31" s="51"/>
      <c r="J31" s="50"/>
    </row>
    <row r="32" spans="1:8" s="12" customFormat="1" ht="18.75">
      <c r="A32" s="79"/>
      <c r="B32" s="18"/>
      <c r="C32" s="80"/>
      <c r="D32" s="81"/>
      <c r="E32" s="82"/>
      <c r="F32" s="83"/>
      <c r="G32" s="84"/>
      <c r="H32" s="11"/>
    </row>
    <row r="33" spans="7:10" ht="15.75">
      <c r="G33" s="50"/>
      <c r="H33" s="50"/>
      <c r="I33" s="9"/>
      <c r="J33" s="9"/>
    </row>
    <row r="36" spans="1:3" ht="15.75">
      <c r="A36" s="86"/>
      <c r="C36" s="86"/>
    </row>
    <row r="37" spans="1:3" ht="15.75">
      <c r="A37" s="86"/>
      <c r="C37" s="86"/>
    </row>
    <row r="38" spans="1:3" ht="15.75">
      <c r="A38" s="86"/>
      <c r="C38" s="86"/>
    </row>
    <row r="39" spans="1:3" ht="15.75">
      <c r="A39" s="86"/>
      <c r="C39" s="86"/>
    </row>
    <row r="40" spans="1:3" ht="15.75">
      <c r="A40" s="86"/>
      <c r="C40" s="86"/>
    </row>
    <row r="41" spans="1:3" ht="15.75">
      <c r="A41" s="86"/>
      <c r="C41" s="86"/>
    </row>
    <row r="42" spans="1:3" ht="15.75">
      <c r="A42" s="86"/>
      <c r="C42" s="86"/>
    </row>
    <row r="43" spans="1:3" ht="15.75">
      <c r="A43" s="86"/>
      <c r="C43" s="86"/>
    </row>
    <row r="44" spans="1:5" ht="15.75">
      <c r="A44" s="86"/>
      <c r="C44" s="86"/>
      <c r="E44" s="9"/>
    </row>
    <row r="45" spans="1:5" ht="15.75">
      <c r="A45" s="86"/>
      <c r="C45" s="86"/>
      <c r="E45" s="9"/>
    </row>
    <row r="46" spans="1:5" ht="15.75">
      <c r="A46" s="86"/>
      <c r="C46" s="86"/>
      <c r="E46" s="9"/>
    </row>
    <row r="47" spans="1:5" ht="15.75">
      <c r="A47" s="86"/>
      <c r="C47" s="86"/>
      <c r="E47" s="9"/>
    </row>
    <row r="48" spans="1:5" ht="15.75">
      <c r="A48" s="86"/>
      <c r="C48" s="86"/>
      <c r="E48" s="9"/>
    </row>
  </sheetData>
  <sheetProtection sheet="1" selectLockedCells="1"/>
  <mergeCells count="23">
    <mergeCell ref="G29:G31"/>
    <mergeCell ref="A1:G1"/>
    <mergeCell ref="A3:G3"/>
    <mergeCell ref="A6:G6"/>
    <mergeCell ref="A4:G4"/>
    <mergeCell ref="B8:C8"/>
    <mergeCell ref="B9:C9"/>
    <mergeCell ref="B15:C15"/>
    <mergeCell ref="A19:C19"/>
    <mergeCell ref="A20:C20"/>
    <mergeCell ref="A28:G28"/>
    <mergeCell ref="A18:G18"/>
    <mergeCell ref="B16:C16"/>
    <mergeCell ref="B25:C25"/>
    <mergeCell ref="B26:C26"/>
    <mergeCell ref="B27:C27"/>
    <mergeCell ref="A23:G24"/>
    <mergeCell ref="B10:C10"/>
    <mergeCell ref="B11:C11"/>
    <mergeCell ref="B12:C12"/>
    <mergeCell ref="B13:C13"/>
    <mergeCell ref="B14:C14"/>
    <mergeCell ref="F25:G25"/>
  </mergeCells>
  <printOptions/>
  <pageMargins left="0.2362204724409449" right="0.2362204724409449" top="0" bottom="0" header="0.31496062992125984" footer="0"/>
  <pageSetup fitToHeight="0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Roland van Andel</cp:lastModifiedBy>
  <cp:lastPrinted>2013-10-13T14:44:42Z</cp:lastPrinted>
  <dcterms:created xsi:type="dcterms:W3CDTF">2007-11-11T14:54:42Z</dcterms:created>
  <dcterms:modified xsi:type="dcterms:W3CDTF">2014-08-26T07:38:26Z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-110482443</vt:i4>
  </property>
  <property fmtid="{D5CDD505-2E9C-101B-9397-08002B2CF9AE}" pid="3" name="_EmailSubject">
    <vt:lpwstr>Inhoud en domein + hosting voor Kelvin site</vt:lpwstr>
  </property>
  <property fmtid="{D5CDD505-2E9C-101B-9397-08002B2CF9AE}" pid="4" name="_AuthorEmail">
    <vt:lpwstr>Roland@agkelektro.nl</vt:lpwstr>
  </property>
  <property fmtid="{D5CDD505-2E9C-101B-9397-08002B2CF9AE}" pid="5" name="_AuthorEmailDisplayName">
    <vt:lpwstr>Roland van Andel</vt:lpwstr>
  </property>
  <property fmtid="{D5CDD505-2E9C-101B-9397-08002B2CF9AE}" pid="6" name="_ReviewingToolsShownOnce">
    <vt:lpwstr/>
  </property>
</Properties>
</file>